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<sst xmlns="http://schemas.openxmlformats.org/spreadsheetml/2006/main" count="115" uniqueCount="112">
  <si>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</si>
  <si>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</si>
  <si>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</si>
  <si>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</si>
  <si>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</si>
  <si>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</si>
  <si>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</si>
  <si>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</si>
  <si>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</si>
  <si>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</si>
  <si>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</si>
  <si>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</si>
  <si>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</si>
  <si>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</si>
  <si>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</si>
  <si>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</si>
  <si>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</si>
  <si>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</si>
  <si>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</si>
  <si>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</si>
  <si>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</si>
  <si>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</si>
  <si>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</si>
  <si>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</si>
  <si>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</si>
  <si>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</si>
  <si>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</si>
  <si>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</si>
  <si>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</si>
  <si>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</si>
  <si>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</si>
  <si>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</si>
  <si>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</si>
  <si>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</si>
  <si>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</si>
  <si>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</si>
  <si>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</si>
  <si>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</si>
  <si>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</si>
  <si>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</si>
  <si>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</si>
  <si>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</si>
  <si>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</si>
  <si>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</si>
  <si>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</si>
  <si>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10-92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</si>
  <si>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</si>
  <si>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</si>
  <si>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</si>
  <si>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</si>
  <si>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ДМС и др.възнаграждения</t>
    </r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</si>
  <si>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</si>
  <si>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</si>
  <si>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</si>
  <si>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</si>
  <si>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</si>
  <si>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</si>
  <si>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</si>
  <si>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</si>
  <si>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</si>
  <si>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</si>
  <si>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</si>
  <si>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</si>
  <si>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</si>
  <si>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</si>
  <si>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</si>
  <si>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</si>
  <si>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</si>
  <si>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</si>
  <si>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</si>
  <si>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</si>
  <si>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</si>
  <si>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</si>
  <si>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</si>
  <si>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глоби, неустойки, наказ.лихви и съдебни обезщетения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</si>
  <si>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</si>
  <si>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</si>
  <si>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</si>
  <si>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</si>
  <si>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</si>
  <si>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</si>
  <si>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</si>
  <si>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</si>
  <si>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</si>
  <si>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</si>
  <si>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</si>
  <si>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</si>
  <si>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</si>
  <si>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</si>
  <si>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</si>
  <si>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</si>
  <si>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</si>
  <si>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</si>
  <si>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</si>
  <si>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</si>
  <si>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</si>
  <si>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</si>
  <si>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</si>
  <si>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</si>
  <si>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</si>
  <si>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</si>
  <si>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</si>
  <si>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</si>
  <si>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</si>
  <si>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 xml:space="preserve">Отчет 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</si>
  <si>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</si>
  <si>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</si>
  <si>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за делегиран бюджет на училището към 01.01.2018 г.</t>
  </si>
  <si>
    <t>Към  01. 01. 2018 год. училището има утвърден бюджет в  лева.</t>
  </si>
  <si>
    <t xml:space="preserve">преходен остатък от 2017 г. </t>
  </si>
  <si>
    <t>План за 2018 r.</t>
  </si>
  <si>
    <t>разходи за външни услуги в т. ч. за квалиф. на перс.4000лв.     1020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</si>
</sst>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96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95</v>
      </c>
      <c r="B4" s="55"/>
      <c r="C4" s="55"/>
      <c r="D4" s="55"/>
      <c r="E4" s="55"/>
    </row>
    <row r="5" spans="1:4" ht="15.75">
      <c r="A5" s="58" t="s">
        <v>107</v>
      </c>
      <c r="B5" s="6"/>
      <c r="C5" s="6"/>
      <c r="D5" s="6"/>
    </row>
    <row r="6" spans="1:5" ht="15.75">
      <c r="A6" s="64" t="s">
        <v>108</v>
      </c>
      <c r="B6" s="65"/>
      <c r="C6" s="31">
        <f>SUM(C12+C14+C27)</f>
        <v>711408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109</v>
      </c>
      <c r="B9" s="8"/>
      <c r="C9">
        <v>52017</v>
      </c>
      <c r="D9" s="6"/>
    </row>
    <row r="10" spans="1:4" ht="12.75">
      <c r="A10" s="8" t="s">
        <v>10</v>
      </c>
      <c r="B10" s="8"/>
      <c r="C10">
        <v>650870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49</v>
      </c>
      <c r="B12" s="9"/>
      <c r="C12">
        <f>SUM(C9:C10)</f>
        <v>702887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78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82</v>
      </c>
      <c r="B17" s="7"/>
      <c r="C17" s="6">
        <v>0</v>
      </c>
      <c r="D17" s="6"/>
    </row>
    <row r="18" spans="1:4" ht="33.75" customHeight="1">
      <c r="A18" s="11" t="s">
        <v>103</v>
      </c>
      <c r="B18" s="11"/>
      <c r="C18" s="6">
        <v>0</v>
      </c>
      <c r="D18" s="6"/>
    </row>
    <row r="19" spans="1:4" ht="37.5" customHeight="1">
      <c r="A19" s="11" t="s">
        <v>99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98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83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100</v>
      </c>
      <c r="B25" s="6"/>
      <c r="C25" s="6">
        <v>0</v>
      </c>
      <c r="D25" s="6"/>
    </row>
    <row r="26" spans="1:4" ht="12.75">
      <c r="A26" s="6" t="s">
        <v>101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8521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87</v>
      </c>
      <c r="B29" s="7"/>
      <c r="C29" s="6">
        <v>0</v>
      </c>
      <c r="D29" s="6"/>
    </row>
    <row r="30" spans="1:4" ht="15.75">
      <c r="A30" s="7" t="s">
        <v>102</v>
      </c>
      <c r="B30" s="7"/>
      <c r="C30" s="6">
        <v>0</v>
      </c>
      <c r="D30" s="6"/>
    </row>
    <row r="31" spans="1:3" s="8" customFormat="1" ht="30" customHeight="1">
      <c r="A31" s="13" t="s">
        <v>106</v>
      </c>
      <c r="B31" s="13"/>
      <c r="C31">
        <v>8521</v>
      </c>
    </row>
    <row r="32" spans="1:4" ht="12.75">
      <c r="A32" s="6"/>
      <c r="B32" s="6"/>
      <c r="C32" s="6"/>
      <c r="D32" s="6"/>
    </row>
    <row r="33" spans="1:4" ht="15.75">
      <c r="A33" s="14" t="s">
        <v>81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93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47.25">
      <c r="A38" s="3" t="s">
        <v>4</v>
      </c>
      <c r="B38" s="15" t="s">
        <v>90</v>
      </c>
      <c r="C38" s="4" t="s">
        <v>110</v>
      </c>
      <c r="D38" s="29" t="s">
        <v>104</v>
      </c>
      <c r="E38" s="30" t="s">
        <v>77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84</v>
      </c>
    </row>
    <row r="40" spans="1:5" ht="15.75">
      <c r="A40" s="18" t="s">
        <v>15</v>
      </c>
      <c r="B40" s="19" t="s">
        <v>13</v>
      </c>
      <c r="C40" s="12">
        <f>SUM(C41:C43)</f>
        <v>472340</v>
      </c>
      <c r="D40" s="49">
        <f>SUM(D41:D43)</f>
        <v>0</v>
      </c>
      <c r="E40" s="53">
        <f>D40/C40*100</f>
        <v>0</v>
      </c>
    </row>
    <row r="41" spans="1:5" ht="15.75">
      <c r="A41" s="20" t="s">
        <v>5</v>
      </c>
      <c r="B41" s="21" t="s">
        <v>14</v>
      </c>
      <c r="C41" s="47">
        <v>452000</v>
      </c>
      <c r="D41" s="52">
        <v>0</v>
      </c>
      <c r="E41" s="53">
        <f aca="true" t="shared" si="0" ref="E41:E77">D41/C41*100</f>
        <v>0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50</v>
      </c>
      <c r="B43" s="23" t="s">
        <v>18</v>
      </c>
      <c r="C43" s="47">
        <v>20340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19</v>
      </c>
      <c r="C44" s="49">
        <f>SUM(C45:C49)</f>
        <v>47500</v>
      </c>
      <c r="D44" s="49">
        <f>SUM(D45:D49)</f>
        <v>0</v>
      </c>
      <c r="E44" s="53">
        <f t="shared" si="0"/>
        <v>0</v>
      </c>
    </row>
    <row r="45" spans="1:5" ht="15">
      <c r="A45" s="22" t="s">
        <v>51</v>
      </c>
      <c r="B45" s="23" t="s">
        <v>20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52</v>
      </c>
      <c r="B46" s="23" t="s">
        <v>21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53</v>
      </c>
      <c r="B47" s="26" t="s">
        <v>22</v>
      </c>
      <c r="C47" s="47">
        <v>28000</v>
      </c>
      <c r="D47" s="52">
        <v>0</v>
      </c>
      <c r="E47" s="53">
        <f t="shared" si="0"/>
        <v>0</v>
      </c>
    </row>
    <row r="48" spans="1:5" ht="15.75">
      <c r="A48" s="22" t="s">
        <v>54</v>
      </c>
      <c r="B48" s="23" t="s">
        <v>23</v>
      </c>
      <c r="C48" s="47">
        <v>2500</v>
      </c>
      <c r="D48" s="52">
        <v>0</v>
      </c>
      <c r="E48" s="53">
        <f t="shared" si="0"/>
        <v>0</v>
      </c>
    </row>
    <row r="49" spans="1:5" ht="15.75">
      <c r="A49" s="22" t="s">
        <v>55</v>
      </c>
      <c r="B49" s="23" t="s">
        <v>24</v>
      </c>
      <c r="C49" s="47">
        <v>17000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25</v>
      </c>
      <c r="C50" s="49">
        <f>SUM(C51:C54)</f>
        <v>112000</v>
      </c>
      <c r="D50" s="49">
        <f>SUM(D51:D54)</f>
        <v>0</v>
      </c>
      <c r="E50" s="53">
        <f t="shared" si="0"/>
        <v>0</v>
      </c>
    </row>
    <row r="51" spans="1:5" ht="15.75">
      <c r="A51" s="22" t="s">
        <v>56</v>
      </c>
      <c r="B51" s="23" t="s">
        <v>26</v>
      </c>
      <c r="C51" s="47">
        <v>56000</v>
      </c>
      <c r="D51" s="52">
        <v>0</v>
      </c>
      <c r="E51" s="53">
        <f t="shared" si="0"/>
        <v>0</v>
      </c>
    </row>
    <row r="52" spans="1:5" ht="15.75">
      <c r="A52" s="22" t="s">
        <v>57</v>
      </c>
      <c r="B52" s="23" t="s">
        <v>27</v>
      </c>
      <c r="C52" s="47">
        <v>19000</v>
      </c>
      <c r="D52" s="52">
        <v>0</v>
      </c>
      <c r="E52" s="53">
        <f t="shared" si="0"/>
        <v>0</v>
      </c>
    </row>
    <row r="53" spans="1:5" ht="15.75">
      <c r="A53" s="22" t="s">
        <v>58</v>
      </c>
      <c r="B53" s="23" t="s">
        <v>28</v>
      </c>
      <c r="C53" s="47">
        <v>24000</v>
      </c>
      <c r="D53" s="52">
        <v>0</v>
      </c>
      <c r="E53" s="53">
        <f t="shared" si="0"/>
        <v>0</v>
      </c>
    </row>
    <row r="54" spans="1:5" ht="15.75">
      <c r="A54" s="22" t="s">
        <v>59</v>
      </c>
      <c r="B54" s="23" t="s">
        <v>29</v>
      </c>
      <c r="C54" s="47">
        <v>13000</v>
      </c>
      <c r="D54" s="52">
        <v>0</v>
      </c>
      <c r="E54" s="53">
        <f t="shared" si="0"/>
        <v>0</v>
      </c>
    </row>
    <row r="55" spans="1:5" ht="15.75">
      <c r="A55" s="19" t="s">
        <v>8</v>
      </c>
      <c r="B55" s="27" t="s">
        <v>30</v>
      </c>
      <c r="C55" s="49">
        <f>SUM(C56:C76)</f>
        <v>79568</v>
      </c>
      <c r="D55" s="49">
        <f>SUM(D56:D72)</f>
        <v>0</v>
      </c>
      <c r="E55" s="53">
        <f t="shared" si="0"/>
        <v>0</v>
      </c>
    </row>
    <row r="56" spans="1:5" ht="15.75">
      <c r="A56" s="22" t="s">
        <v>60</v>
      </c>
      <c r="B56" s="23" t="s">
        <v>31</v>
      </c>
      <c r="C56" s="47">
        <v>11000</v>
      </c>
      <c r="D56" s="52">
        <v>0</v>
      </c>
      <c r="E56" s="53">
        <f t="shared" si="0"/>
        <v>0</v>
      </c>
    </row>
    <row r="57" spans="1:5" ht="15">
      <c r="A57" s="22" t="s">
        <v>61</v>
      </c>
      <c r="B57" s="23" t="s">
        <v>32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62</v>
      </c>
      <c r="B58" s="23" t="s">
        <v>33</v>
      </c>
      <c r="C58" s="48">
        <v>2000</v>
      </c>
      <c r="D58" s="52">
        <v>0</v>
      </c>
      <c r="E58" s="53">
        <f t="shared" si="0"/>
        <v>0</v>
      </c>
    </row>
    <row r="59" spans="1:5" ht="15.75">
      <c r="A59" s="22" t="s">
        <v>63</v>
      </c>
      <c r="B59" s="23" t="s">
        <v>34</v>
      </c>
      <c r="C59" s="47">
        <v>2000</v>
      </c>
      <c r="D59" s="52">
        <v>0</v>
      </c>
      <c r="E59" s="53">
        <f t="shared" si="0"/>
        <v>0</v>
      </c>
    </row>
    <row r="60" spans="1:5" ht="15.75">
      <c r="A60" s="22" t="s">
        <v>64</v>
      </c>
      <c r="B60" s="23" t="s">
        <v>35</v>
      </c>
      <c r="C60" s="47">
        <v>8000</v>
      </c>
      <c r="D60" s="52">
        <v>0</v>
      </c>
      <c r="E60" s="53">
        <f t="shared" si="0"/>
        <v>0</v>
      </c>
    </row>
    <row r="61" spans="1:5" ht="15.75">
      <c r="A61" s="22" t="s">
        <v>65</v>
      </c>
      <c r="B61" s="23" t="s">
        <v>36</v>
      </c>
      <c r="C61" s="47">
        <v>6007</v>
      </c>
      <c r="D61" s="52">
        <v>0</v>
      </c>
      <c r="E61" s="53">
        <f t="shared" si="0"/>
        <v>0</v>
      </c>
    </row>
    <row r="62" spans="1:5" ht="15.75">
      <c r="A62" s="22" t="s">
        <v>111</v>
      </c>
      <c r="B62" s="23" t="s">
        <v>37</v>
      </c>
      <c r="C62" s="47">
        <v>14000</v>
      </c>
      <c r="D62" s="52">
        <v>0</v>
      </c>
      <c r="E62" s="53">
        <f t="shared" si="0"/>
        <v>0</v>
      </c>
    </row>
    <row r="63" spans="1:5" ht="15.75">
      <c r="A63" s="22" t="s">
        <v>66</v>
      </c>
      <c r="B63" s="23" t="s">
        <v>38</v>
      </c>
      <c r="C63" s="47">
        <v>24740</v>
      </c>
      <c r="D63" s="52">
        <v>0</v>
      </c>
      <c r="E63" s="53">
        <f t="shared" si="0"/>
        <v>0</v>
      </c>
    </row>
    <row r="64" spans="1:5" ht="15.75">
      <c r="A64" s="22" t="s">
        <v>67</v>
      </c>
      <c r="B64" s="23" t="s">
        <v>39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68</v>
      </c>
      <c r="B65" s="23" t="s">
        <v>40</v>
      </c>
      <c r="C65" s="47">
        <v>2000</v>
      </c>
      <c r="D65" s="52">
        <v>0</v>
      </c>
      <c r="E65" s="53">
        <f t="shared" si="0"/>
        <v>0</v>
      </c>
    </row>
    <row r="66" spans="1:5" ht="15">
      <c r="A66" s="22" t="s">
        <v>69</v>
      </c>
      <c r="B66" s="23" t="s">
        <v>41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70</v>
      </c>
      <c r="B67" s="23" t="s">
        <v>42</v>
      </c>
      <c r="C67" s="47">
        <v>800</v>
      </c>
      <c r="D67" s="52">
        <v>0</v>
      </c>
      <c r="E67" s="53">
        <f t="shared" si="0"/>
        <v>0</v>
      </c>
    </row>
    <row r="68" spans="1:5" ht="15">
      <c r="A68" s="22" t="s">
        <v>71</v>
      </c>
      <c r="B68" s="23" t="s">
        <v>43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72</v>
      </c>
      <c r="B69" s="23" t="s">
        <v>47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73</v>
      </c>
      <c r="B70" s="23" t="s">
        <v>44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74</v>
      </c>
      <c r="B71" s="23" t="s">
        <v>45</v>
      </c>
      <c r="C71" s="48">
        <v>0</v>
      </c>
      <c r="D71" s="51">
        <v>0</v>
      </c>
      <c r="E71" s="53" t="e">
        <f t="shared" si="0"/>
        <v>#DIV/0!</v>
      </c>
    </row>
    <row r="72" spans="1:5" ht="15">
      <c r="A72" s="22" t="s">
        <v>75</v>
      </c>
      <c r="B72" s="32" t="s">
        <v>46</v>
      </c>
      <c r="C72" s="48">
        <v>500</v>
      </c>
      <c r="D72" s="51">
        <v>0</v>
      </c>
      <c r="E72" s="53">
        <f t="shared" si="0"/>
        <v>0</v>
      </c>
    </row>
    <row r="73" spans="1:5" ht="14.25">
      <c r="A73" s="36" t="s">
        <v>88</v>
      </c>
      <c r="B73" s="46" t="s">
        <v>97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105</v>
      </c>
      <c r="B74" s="33" t="s">
        <v>80</v>
      </c>
      <c r="C74" s="50">
        <v>8521</v>
      </c>
      <c r="D74" s="51">
        <v>0</v>
      </c>
      <c r="E74" s="53">
        <f t="shared" si="0"/>
        <v>0</v>
      </c>
    </row>
    <row r="75" spans="1:5" ht="14.25">
      <c r="A75" s="36" t="s">
        <v>79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91</v>
      </c>
      <c r="B76" s="35" t="s">
        <v>92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76</v>
      </c>
      <c r="B77" s="28"/>
      <c r="C77" s="49">
        <f>SUM(C40+C44+C50+C55)</f>
        <v>711408</v>
      </c>
      <c r="D77" s="49">
        <f>D40+D44+D50+D55+D73+D74+D75+D76</f>
        <v>0</v>
      </c>
      <c r="E77" s="53">
        <f t="shared" si="0"/>
        <v>0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85</v>
      </c>
    </row>
    <row r="80" spans="1:4" ht="18.75">
      <c r="A80" s="62" t="s">
        <v>85</v>
      </c>
      <c r="B80" s="62"/>
      <c r="C80" s="62"/>
      <c r="D80" s="62"/>
    </row>
    <row r="81" spans="1:2" ht="18.75">
      <c r="A81" s="54" t="s">
        <v>85</v>
      </c>
      <c r="B81" s="1" t="s">
        <v>94</v>
      </c>
    </row>
    <row r="82" spans="1:3" ht="18.75">
      <c r="A82" s="1"/>
      <c r="B82" s="1"/>
      <c r="C82" t="s">
        <v>85</v>
      </c>
    </row>
    <row r="83" ht="18" customHeight="1">
      <c r="A83" s="16" t="s">
        <v>48</v>
      </c>
    </row>
    <row r="84" ht="15.75">
      <c r="A84" s="16" t="s">
        <v>86</v>
      </c>
    </row>
    <row r="85" spans="1:2" ht="16.5" customHeight="1">
      <c r="A85" s="16" t="s">
        <v>9</v>
      </c>
      <c r="B85" s="2"/>
    </row>
    <row r="86" ht="12.75">
      <c r="A86" t="s">
        <v>89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</cp:lastModifiedBy>
  <cp:lastPrinted>2017-03-13T09:42:42Z</cp:lastPrinted>
  <dcterms:created xsi:type="dcterms:W3CDTF">2012-03-06T12:05:04Z</dcterms:created>
  <dcterms:modified xsi:type="dcterms:W3CDTF">2018-04-18T12:06:20Z</dcterms:modified>
  <cp:category/>
  <cp:version/>
  <cp:contentType/>
  <cp:contentStatus/>
</cp:coreProperties>
</file>